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Sekretar\Desktop\FOOD\"/>
    </mc:Choice>
  </mc:AlternateContent>
  <xr:revisionPtr revIDLastSave="0" documentId="13_ncr:1_{B186212E-51EF-4CFA-849E-1EF912C4F3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A147" i="1"/>
  <c r="L146" i="1"/>
  <c r="J146" i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A128" i="1"/>
  <c r="L127" i="1"/>
  <c r="L138" i="1" s="1"/>
  <c r="J127" i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A109" i="1"/>
  <c r="L108" i="1"/>
  <c r="L119" i="1" s="1"/>
  <c r="J108" i="1"/>
  <c r="J119" i="1" s="1"/>
  <c r="I108" i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G24" i="1" s="1"/>
  <c r="F13" i="1"/>
  <c r="F24" i="1" s="1"/>
  <c r="I62" i="1" l="1"/>
  <c r="I119" i="1"/>
  <c r="F138" i="1"/>
  <c r="J138" i="1"/>
  <c r="G157" i="1"/>
  <c r="G196" i="1" s="1"/>
  <c r="J24" i="1"/>
  <c r="J196" i="1" s="1"/>
  <c r="F43" i="1"/>
  <c r="F196" i="1" s="1"/>
  <c r="J81" i="1"/>
  <c r="F100" i="1"/>
  <c r="H157" i="1"/>
  <c r="H81" i="1"/>
  <c r="L24" i="1"/>
  <c r="G43" i="1"/>
  <c r="L81" i="1"/>
  <c r="G100" i="1"/>
  <c r="I157" i="1"/>
  <c r="I196" i="1" s="1"/>
  <c r="F176" i="1"/>
  <c r="H43" i="1"/>
  <c r="H100" i="1"/>
  <c r="J157" i="1"/>
  <c r="G176" i="1"/>
  <c r="L157" i="1"/>
  <c r="H176" i="1"/>
  <c r="H24" i="1"/>
  <c r="H196" i="1" l="1"/>
  <c r="L196" i="1"/>
</calcChain>
</file>

<file path=xl/sharedStrings.xml><?xml version="1.0" encoding="utf-8"?>
<sst xmlns="http://schemas.openxmlformats.org/spreadsheetml/2006/main" count="245" uniqueCount="71">
  <si>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</si>
  <si>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</si>
  <si>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</si>
  <si>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</si>
  <si>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</si>
  <si>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</si>
  <si>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</si>
  <si>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</si>
  <si>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</si>
  <si>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</si>
  <si>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</si>
  <si>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</si>
  <si>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</si>
  <si>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</si>
  <si>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</si>
  <si>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</si>
  <si>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</si>
  <si>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</si>
  <si>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</si>
  <si>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</si>
  <si>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</si>
  <si>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</si>
  <si>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</si>
  <si>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</si>
  <si>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</si>
  <si>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</si>
  <si>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</si>
  <si>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</si>
  <si>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</si>
  <si>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</si>
  <si>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</si>
  <si>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</si>
  <si>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</si>
  <si>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</si>
  <si>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</si>
  <si>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</si>
  <si>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</si>
  <si>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</si>
  <si>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</si>
  <si>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молочная с маслом сливвочным</t>
  </si>
  <si>
    <t>чай с сахаром</t>
  </si>
  <si>
    <t>хлеб пшеничный</t>
  </si>
  <si>
    <t>пр</t>
  </si>
  <si>
    <t>апельсин</t>
  </si>
  <si>
    <t>плов из отварной птицы</t>
  </si>
  <si>
    <t>булочка</t>
  </si>
  <si>
    <t>какао на молоке</t>
  </si>
  <si>
    <t>мясо тушеное с кашей гречневой</t>
  </si>
  <si>
    <t>191/219</t>
  </si>
  <si>
    <t>пудинг творожный запеченый с молоком сгущеным</t>
  </si>
  <si>
    <t>кофейный напиток с молоком (1-й вариант)</t>
  </si>
  <si>
    <t>яблоко</t>
  </si>
  <si>
    <t>каша манная молочная</t>
  </si>
  <si>
    <t>груша</t>
  </si>
  <si>
    <t>каша пшенная молочная жидкая</t>
  </si>
  <si>
    <t>бутерброд с сыром</t>
  </si>
  <si>
    <t>апельсины</t>
  </si>
  <si>
    <t>омлет натуральный</t>
  </si>
  <si>
    <t>чай с молоком</t>
  </si>
  <si>
    <t>яблоки</t>
  </si>
  <si>
    <t>каша "Дружба" на молоке</t>
  </si>
  <si>
    <t>бутерброд с повидлом</t>
  </si>
  <si>
    <t>какао на молоке (2-й вариант)</t>
  </si>
  <si>
    <t>картофельное пюре с печенью говяжьей</t>
  </si>
  <si>
    <t>241/192</t>
  </si>
  <si>
    <t>чай с сахаром,лимоном</t>
  </si>
  <si>
    <t>овощи натуральные</t>
  </si>
  <si>
    <t>рис припущенный с фрикадельками из кур</t>
  </si>
  <si>
    <t>чай с лимоном</t>
  </si>
  <si>
    <t>И.о.директора</t>
  </si>
  <si>
    <t>Каткова Ольга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</si>
</sst>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14" activePane="bottomRight" state="frozen"/>
      <selection pane="topRight" activeCell="E1" sqref="E1"/>
      <selection pane="bottomLeft" activeCell="A6" sqref="A6"/>
      <selection pane="bottomRight" activeCell="G119" sqref="G11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0"/>
      <c r="D1" s="51"/>
      <c r="E1" s="51"/>
      <c r="F1" s="12" t="s">
        <v>16</v>
      </c>
      <c r="G1" s="2" t="s">
        <v>17</v>
      </c>
      <c r="H1" s="52" t="s">
        <v>69</v>
      </c>
      <c r="I1" s="52"/>
      <c r="J1" s="52"/>
      <c r="K1" s="52"/>
    </row>
    <row r="2" spans="1:12" ht="17.399999999999999" x14ac:dyDescent="0.25">
      <c r="A2" s="35" t="s">
        <v>6</v>
      </c>
      <c r="C2" s="2"/>
      <c r="G2" s="2" t="s">
        <v>18</v>
      </c>
      <c r="H2" s="52" t="s">
        <v>70</v>
      </c>
      <c r="I2" s="52"/>
      <c r="J2" s="52"/>
      <c r="K2" s="5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19</v>
      </c>
      <c r="I3" s="48">
        <v>1</v>
      </c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220</v>
      </c>
      <c r="G6" s="40">
        <v>5.27</v>
      </c>
      <c r="H6" s="40">
        <v>17.420000000000002</v>
      </c>
      <c r="I6" s="40">
        <v>32.76</v>
      </c>
      <c r="J6" s="40">
        <v>309.13</v>
      </c>
      <c r="K6" s="41">
        <v>114</v>
      </c>
      <c r="L6" s="40">
        <v>21.82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0.12</v>
      </c>
      <c r="H8" s="43">
        <v>0</v>
      </c>
      <c r="I8" s="43">
        <v>12.04</v>
      </c>
      <c r="J8" s="43">
        <v>48.64</v>
      </c>
      <c r="K8" s="44">
        <v>300</v>
      </c>
      <c r="L8" s="43">
        <v>1.4</v>
      </c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3.42</v>
      </c>
      <c r="H9" s="43">
        <v>0.36</v>
      </c>
      <c r="I9" s="43">
        <v>5.8</v>
      </c>
      <c r="J9" s="43">
        <v>105.75</v>
      </c>
      <c r="K9" s="44" t="s">
        <v>42</v>
      </c>
      <c r="L9" s="43">
        <v>2.1</v>
      </c>
    </row>
    <row r="10" spans="1:12" ht="14.4" x14ac:dyDescent="0.3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6.5</v>
      </c>
      <c r="H10" s="43">
        <v>0.15</v>
      </c>
      <c r="I10" s="43">
        <v>5.5</v>
      </c>
      <c r="J10" s="43">
        <v>53.3</v>
      </c>
      <c r="K10" s="44">
        <v>118</v>
      </c>
      <c r="L10" s="43">
        <v>25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15.309999999999999</v>
      </c>
      <c r="H13" s="19">
        <f t="shared" si="0"/>
        <v>17.93</v>
      </c>
      <c r="I13" s="19">
        <f t="shared" si="0"/>
        <v>56.099999999999994</v>
      </c>
      <c r="J13" s="19">
        <f t="shared" si="0"/>
        <v>516.81999999999994</v>
      </c>
      <c r="K13" s="25"/>
      <c r="L13" s="19">
        <f t="shared" ref="L13" si="1">SUM(L6:L12)</f>
        <v>50.32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550</v>
      </c>
      <c r="G24" s="32">
        <f t="shared" ref="G24:J24" si="4">G13+G23</f>
        <v>15.309999999999999</v>
      </c>
      <c r="H24" s="32">
        <f t="shared" si="4"/>
        <v>17.93</v>
      </c>
      <c r="I24" s="32">
        <f t="shared" si="4"/>
        <v>56.099999999999994</v>
      </c>
      <c r="J24" s="32">
        <f t="shared" si="4"/>
        <v>516.81999999999994</v>
      </c>
      <c r="K24" s="32"/>
      <c r="L24" s="32">
        <f t="shared" ref="L24" si="5">L13+L23</f>
        <v>50.32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210</v>
      </c>
      <c r="G25" s="40">
        <v>39.06</v>
      </c>
      <c r="H25" s="40">
        <v>47.6</v>
      </c>
      <c r="I25" s="40">
        <v>43.1</v>
      </c>
      <c r="J25" s="40">
        <v>784.44</v>
      </c>
      <c r="K25" s="41">
        <v>211</v>
      </c>
      <c r="L25" s="40">
        <v>49.58</v>
      </c>
    </row>
    <row r="26" spans="1:12" ht="14.4" x14ac:dyDescent="0.3">
      <c r="A26" s="14"/>
      <c r="B26" s="15"/>
      <c r="C26" s="11"/>
      <c r="D26" s="6" t="s">
        <v>26</v>
      </c>
      <c r="E26" s="42" t="s">
        <v>45</v>
      </c>
      <c r="F26" s="43">
        <v>70</v>
      </c>
      <c r="G26" s="43">
        <v>5.4</v>
      </c>
      <c r="H26" s="43">
        <v>5.16</v>
      </c>
      <c r="I26" s="43">
        <v>47.95</v>
      </c>
      <c r="J26" s="43">
        <v>232.5</v>
      </c>
      <c r="K26" s="44" t="s">
        <v>42</v>
      </c>
      <c r="L26" s="43">
        <v>25</v>
      </c>
    </row>
    <row r="27" spans="1:12" ht="14.4" x14ac:dyDescent="0.3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4.8499999999999996</v>
      </c>
      <c r="H27" s="43">
        <v>5.04</v>
      </c>
      <c r="I27" s="43">
        <v>32.729999999999997</v>
      </c>
      <c r="J27" s="43">
        <v>195.71</v>
      </c>
      <c r="K27" s="44">
        <v>270</v>
      </c>
      <c r="L27" s="43">
        <v>7.91</v>
      </c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45</v>
      </c>
      <c r="G28" s="43">
        <v>3.42</v>
      </c>
      <c r="H28" s="43">
        <v>0.36</v>
      </c>
      <c r="I28" s="43">
        <v>5.8</v>
      </c>
      <c r="J28" s="43">
        <v>105.75</v>
      </c>
      <c r="K28" s="44" t="s">
        <v>42</v>
      </c>
      <c r="L28" s="43">
        <v>3.15</v>
      </c>
    </row>
    <row r="29" spans="1:12" ht="14.4" x14ac:dyDescent="0.3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0.2</v>
      </c>
      <c r="H29" s="43">
        <v>0.2</v>
      </c>
      <c r="I29" s="43">
        <v>6.35</v>
      </c>
      <c r="J29" s="43">
        <v>44.4</v>
      </c>
      <c r="K29" s="44">
        <v>118</v>
      </c>
      <c r="L29" s="43">
        <v>25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625</v>
      </c>
      <c r="G32" s="19">
        <f t="shared" ref="G32" si="6">SUM(G25:G31)</f>
        <v>52.930000000000007</v>
      </c>
      <c r="H32" s="19">
        <f t="shared" ref="H32" si="7">SUM(H25:H31)</f>
        <v>58.360000000000007</v>
      </c>
      <c r="I32" s="19">
        <f t="shared" ref="I32" si="8">SUM(I25:I31)</f>
        <v>135.93</v>
      </c>
      <c r="J32" s="19">
        <f t="shared" ref="J32:L32" si="9">SUM(J25:J31)</f>
        <v>1362.8000000000002</v>
      </c>
      <c r="K32" s="25"/>
      <c r="L32" s="19">
        <f t="shared" si="9"/>
        <v>110.64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625</v>
      </c>
      <c r="G43" s="32">
        <f t="shared" ref="G43" si="14">G32+G42</f>
        <v>52.930000000000007</v>
      </c>
      <c r="H43" s="32">
        <f t="shared" ref="H43" si="15">H32+H42</f>
        <v>58.360000000000007</v>
      </c>
      <c r="I43" s="32">
        <f t="shared" ref="I43" si="16">I32+I42</f>
        <v>135.93</v>
      </c>
      <c r="J43" s="32">
        <f t="shared" ref="J43:L43" si="17">J32+J42</f>
        <v>1362.8000000000002</v>
      </c>
      <c r="K43" s="32"/>
      <c r="L43" s="32">
        <f t="shared" si="17"/>
        <v>110.64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47</v>
      </c>
      <c r="F44" s="40">
        <v>250</v>
      </c>
      <c r="G44" s="40">
        <v>37.74</v>
      </c>
      <c r="H44" s="40">
        <v>10.6</v>
      </c>
      <c r="I44" s="40">
        <v>47.63</v>
      </c>
      <c r="J44" s="40">
        <v>424.71</v>
      </c>
      <c r="K44" s="41" t="s">
        <v>48</v>
      </c>
      <c r="L44" s="40">
        <v>54.55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40</v>
      </c>
      <c r="F46" s="43">
        <v>200</v>
      </c>
      <c r="G46" s="43">
        <v>7.0000000000000007E-2</v>
      </c>
      <c r="H46" s="43">
        <v>0.01</v>
      </c>
      <c r="I46" s="43">
        <v>15.31</v>
      </c>
      <c r="J46" s="43">
        <v>61.62</v>
      </c>
      <c r="K46" s="44">
        <v>300</v>
      </c>
      <c r="L46" s="43">
        <v>1.4</v>
      </c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70.5</v>
      </c>
      <c r="K47" s="44" t="s">
        <v>42</v>
      </c>
      <c r="L47" s="43">
        <v>2.1</v>
      </c>
    </row>
    <row r="48" spans="1:12" ht="14.4" x14ac:dyDescent="0.3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6.5</v>
      </c>
      <c r="H48" s="43">
        <v>0.15</v>
      </c>
      <c r="I48" s="43">
        <v>5.5</v>
      </c>
      <c r="J48" s="43">
        <v>53.3</v>
      </c>
      <c r="K48" s="44">
        <v>118</v>
      </c>
      <c r="L48" s="43">
        <v>25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580</v>
      </c>
      <c r="G51" s="19">
        <f t="shared" ref="G51" si="18">SUM(G44:G50)</f>
        <v>46.59</v>
      </c>
      <c r="H51" s="19">
        <f t="shared" ref="H51" si="19">SUM(H44:H50)</f>
        <v>11</v>
      </c>
      <c r="I51" s="19">
        <f t="shared" ref="I51" si="20">SUM(I44:I50)</f>
        <v>83.2</v>
      </c>
      <c r="J51" s="19">
        <f t="shared" ref="J51:L51" si="21">SUM(J44:J50)</f>
        <v>610.12999999999988</v>
      </c>
      <c r="K51" s="25"/>
      <c r="L51" s="19">
        <f t="shared" si="21"/>
        <v>83.05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580</v>
      </c>
      <c r="G62" s="32">
        <f t="shared" ref="G62" si="26">G51+G61</f>
        <v>46.59</v>
      </c>
      <c r="H62" s="32">
        <f t="shared" ref="H62" si="27">H51+H61</f>
        <v>11</v>
      </c>
      <c r="I62" s="32">
        <f t="shared" ref="I62" si="28">I51+I61</f>
        <v>83.2</v>
      </c>
      <c r="J62" s="32">
        <f t="shared" ref="J62:L62" si="29">J51+J61</f>
        <v>610.12999999999988</v>
      </c>
      <c r="K62" s="32"/>
      <c r="L62" s="32">
        <f t="shared" si="29"/>
        <v>83.05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220</v>
      </c>
      <c r="G63" s="40">
        <v>25.7</v>
      </c>
      <c r="H63" s="40">
        <v>10.01</v>
      </c>
      <c r="I63" s="40">
        <v>50.85</v>
      </c>
      <c r="J63" s="40">
        <v>396.41</v>
      </c>
      <c r="K63" s="41">
        <v>153</v>
      </c>
      <c r="L63" s="40">
        <v>47.91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2.79</v>
      </c>
      <c r="H65" s="43">
        <v>3.19</v>
      </c>
      <c r="I65" s="43">
        <v>19.71</v>
      </c>
      <c r="J65" s="43">
        <v>118.69</v>
      </c>
      <c r="K65" s="44">
        <v>286</v>
      </c>
      <c r="L65" s="43">
        <v>7.27</v>
      </c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 t="s">
        <v>42</v>
      </c>
      <c r="L66" s="43">
        <v>2.1</v>
      </c>
    </row>
    <row r="67" spans="1:12" ht="14.4" x14ac:dyDescent="0.3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0.4</v>
      </c>
      <c r="H67" s="43">
        <v>0.4</v>
      </c>
      <c r="I67" s="43">
        <v>12.35</v>
      </c>
      <c r="J67" s="43">
        <v>44.4</v>
      </c>
      <c r="K67" s="44">
        <v>118</v>
      </c>
      <c r="L67" s="43">
        <v>15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31.169999999999998</v>
      </c>
      <c r="H70" s="19">
        <f t="shared" ref="H70" si="31">SUM(H63:H69)</f>
        <v>13.84</v>
      </c>
      <c r="I70" s="19">
        <f t="shared" ref="I70" si="32">SUM(I63:I69)</f>
        <v>97.67</v>
      </c>
      <c r="J70" s="19">
        <f t="shared" ref="J70:L70" si="33">SUM(J63:J69)</f>
        <v>630</v>
      </c>
      <c r="K70" s="25"/>
      <c r="L70" s="19">
        <f t="shared" si="33"/>
        <v>72.28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550</v>
      </c>
      <c r="G81" s="32">
        <f t="shared" ref="G81" si="38">G70+G80</f>
        <v>31.169999999999998</v>
      </c>
      <c r="H81" s="32">
        <f t="shared" ref="H81" si="39">H70+H80</f>
        <v>13.84</v>
      </c>
      <c r="I81" s="32">
        <f t="shared" ref="I81" si="40">I70+I80</f>
        <v>97.67</v>
      </c>
      <c r="J81" s="32">
        <f t="shared" ref="J81:L81" si="41">J70+J80</f>
        <v>630</v>
      </c>
      <c r="K81" s="32"/>
      <c r="L81" s="32">
        <f t="shared" si="41"/>
        <v>72.28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205</v>
      </c>
      <c r="G82" s="40">
        <v>6.53</v>
      </c>
      <c r="H82" s="40">
        <v>7</v>
      </c>
      <c r="I82" s="40">
        <v>39</v>
      </c>
      <c r="J82" s="40">
        <v>245</v>
      </c>
      <c r="K82" s="41">
        <v>106</v>
      </c>
      <c r="L82" s="40">
        <v>6.17</v>
      </c>
    </row>
    <row r="83" spans="1:12" ht="14.4" x14ac:dyDescent="0.3">
      <c r="A83" s="23"/>
      <c r="B83" s="15"/>
      <c r="C83" s="11"/>
      <c r="D83" s="6" t="s">
        <v>26</v>
      </c>
      <c r="E83" s="42" t="s">
        <v>45</v>
      </c>
      <c r="F83" s="43">
        <v>70</v>
      </c>
      <c r="G83" s="43">
        <v>5.4</v>
      </c>
      <c r="H83" s="43">
        <v>5</v>
      </c>
      <c r="I83" s="43">
        <v>48</v>
      </c>
      <c r="J83" s="43">
        <v>233</v>
      </c>
      <c r="K83" s="44" t="s">
        <v>42</v>
      </c>
      <c r="L83" s="43">
        <v>25</v>
      </c>
    </row>
    <row r="84" spans="1:12" ht="14.4" x14ac:dyDescent="0.3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0.12</v>
      </c>
      <c r="H84" s="43">
        <v>0</v>
      </c>
      <c r="I84" s="43">
        <v>12</v>
      </c>
      <c r="J84" s="43">
        <v>49</v>
      </c>
      <c r="K84" s="44">
        <v>300</v>
      </c>
      <c r="L84" s="43">
        <v>1.4</v>
      </c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30</v>
      </c>
      <c r="G85" s="43">
        <v>2</v>
      </c>
      <c r="H85" s="43">
        <v>0</v>
      </c>
      <c r="I85" s="43">
        <v>15</v>
      </c>
      <c r="J85" s="43">
        <v>71</v>
      </c>
      <c r="K85" s="44" t="s">
        <v>42</v>
      </c>
      <c r="L85" s="43">
        <v>2.1</v>
      </c>
    </row>
    <row r="86" spans="1:12" ht="14.4" x14ac:dyDescent="0.3">
      <c r="A86" s="23"/>
      <c r="B86" s="15"/>
      <c r="C86" s="11"/>
      <c r="D86" s="7" t="s">
        <v>24</v>
      </c>
      <c r="E86" s="42" t="s">
        <v>53</v>
      </c>
      <c r="F86" s="43">
        <v>100</v>
      </c>
      <c r="G86" s="43">
        <v>6.5</v>
      </c>
      <c r="H86" s="43">
        <v>0</v>
      </c>
      <c r="I86" s="43">
        <v>6</v>
      </c>
      <c r="J86" s="43">
        <v>53</v>
      </c>
      <c r="K86" s="44">
        <v>118</v>
      </c>
      <c r="L86" s="43">
        <v>35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20.549999999999997</v>
      </c>
      <c r="H89" s="19">
        <f t="shared" ref="H89" si="43">SUM(H82:H88)</f>
        <v>12</v>
      </c>
      <c r="I89" s="19">
        <f t="shared" ref="I89" si="44">SUM(I82:I88)</f>
        <v>120</v>
      </c>
      <c r="J89" s="19">
        <f t="shared" ref="J89:L89" si="45">SUM(J82:J88)</f>
        <v>651</v>
      </c>
      <c r="K89" s="25"/>
      <c r="L89" s="19">
        <f t="shared" si="45"/>
        <v>69.67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605</v>
      </c>
      <c r="G100" s="32">
        <f t="shared" ref="G100" si="50">G89+G99</f>
        <v>20.549999999999997</v>
      </c>
      <c r="H100" s="32">
        <f t="shared" ref="H100" si="51">H89+H99</f>
        <v>12</v>
      </c>
      <c r="I100" s="32">
        <f t="shared" ref="I100" si="52">I89+I99</f>
        <v>120</v>
      </c>
      <c r="J100" s="32">
        <f t="shared" ref="J100:L100" si="53">J89+J99</f>
        <v>651</v>
      </c>
      <c r="K100" s="32"/>
      <c r="L100" s="32">
        <f t="shared" si="53"/>
        <v>69.67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54</v>
      </c>
      <c r="F101" s="40">
        <v>205</v>
      </c>
      <c r="G101" s="40">
        <v>6</v>
      </c>
      <c r="H101" s="40">
        <v>3</v>
      </c>
      <c r="I101" s="40">
        <v>25</v>
      </c>
      <c r="J101" s="40">
        <v>155</v>
      </c>
      <c r="K101" s="41">
        <v>112</v>
      </c>
      <c r="L101" s="40">
        <v>6.11</v>
      </c>
    </row>
    <row r="102" spans="1:12" ht="14.4" x14ac:dyDescent="0.3">
      <c r="A102" s="23"/>
      <c r="B102" s="15"/>
      <c r="C102" s="11"/>
      <c r="D102" s="6" t="s">
        <v>26</v>
      </c>
      <c r="E102" s="42" t="s">
        <v>55</v>
      </c>
      <c r="F102" s="43">
        <v>60</v>
      </c>
      <c r="G102" s="43">
        <v>5</v>
      </c>
      <c r="H102" s="43">
        <v>10</v>
      </c>
      <c r="I102" s="43">
        <v>10</v>
      </c>
      <c r="J102" s="43">
        <v>157</v>
      </c>
      <c r="K102" s="44">
        <v>376</v>
      </c>
      <c r="L102" s="43">
        <v>11.08</v>
      </c>
    </row>
    <row r="103" spans="1:12" ht="14.4" x14ac:dyDescent="0.3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</v>
      </c>
      <c r="H103" s="43">
        <v>0</v>
      </c>
      <c r="I103" s="43">
        <v>12</v>
      </c>
      <c r="J103" s="43">
        <v>49</v>
      </c>
      <c r="K103" s="44">
        <v>300</v>
      </c>
      <c r="L103" s="43">
        <v>1.34</v>
      </c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40</v>
      </c>
      <c r="G104" s="43">
        <v>5</v>
      </c>
      <c r="H104" s="43">
        <v>0</v>
      </c>
      <c r="I104" s="43">
        <v>28</v>
      </c>
      <c r="J104" s="43">
        <v>134</v>
      </c>
      <c r="K104" s="44" t="s">
        <v>42</v>
      </c>
      <c r="L104" s="43">
        <v>2.8</v>
      </c>
    </row>
    <row r="105" spans="1:12" ht="14.4" x14ac:dyDescent="0.3">
      <c r="A105" s="23"/>
      <c r="B105" s="15"/>
      <c r="C105" s="11"/>
      <c r="D105" s="7" t="s">
        <v>24</v>
      </c>
      <c r="E105" s="42" t="s">
        <v>56</v>
      </c>
      <c r="F105" s="43">
        <v>100</v>
      </c>
      <c r="G105" s="43">
        <v>1</v>
      </c>
      <c r="H105" s="43">
        <v>0</v>
      </c>
      <c r="I105" s="43">
        <v>10</v>
      </c>
      <c r="J105" s="43">
        <v>94</v>
      </c>
      <c r="K105" s="44">
        <v>118</v>
      </c>
      <c r="L105" s="43">
        <v>25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605</v>
      </c>
      <c r="G108" s="19">
        <f t="shared" ref="G108:J108" si="54">SUM(G101:G107)</f>
        <v>17</v>
      </c>
      <c r="H108" s="19">
        <f t="shared" si="54"/>
        <v>13</v>
      </c>
      <c r="I108" s="19">
        <f t="shared" si="54"/>
        <v>85</v>
      </c>
      <c r="J108" s="19">
        <f t="shared" si="54"/>
        <v>589</v>
      </c>
      <c r="K108" s="25"/>
      <c r="L108" s="19">
        <f t="shared" ref="L108" si="55">SUM(L101:L107)</f>
        <v>46.33</v>
      </c>
    </row>
    <row r="109" spans="1:12" ht="14.4" x14ac:dyDescent="0.3">
      <c r="A109" s="26">
        <f>A101</f>
        <v>2</v>
      </c>
      <c r="B109" s="13"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605</v>
      </c>
      <c r="G119" s="32">
        <f t="shared" ref="G119" si="58">G108+G118</f>
        <v>17</v>
      </c>
      <c r="H119" s="32">
        <f t="shared" ref="H119" si="59">H108+H118</f>
        <v>13</v>
      </c>
      <c r="I119" s="32">
        <f t="shared" ref="I119" si="60">I108+I118</f>
        <v>85</v>
      </c>
      <c r="J119" s="32">
        <f t="shared" ref="J119:L119" si="61">J108+J118</f>
        <v>589</v>
      </c>
      <c r="K119" s="32"/>
      <c r="L119" s="32">
        <f t="shared" si="61"/>
        <v>46.33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150</v>
      </c>
      <c r="G120" s="40">
        <v>6</v>
      </c>
      <c r="H120" s="40">
        <v>9</v>
      </c>
      <c r="I120" s="40">
        <v>2</v>
      </c>
      <c r="J120" s="40">
        <v>111</v>
      </c>
      <c r="K120" s="41">
        <v>132</v>
      </c>
      <c r="L120" s="40">
        <v>23.84</v>
      </c>
    </row>
    <row r="121" spans="1:12" ht="14.4" x14ac:dyDescent="0.3">
      <c r="A121" s="14"/>
      <c r="B121" s="15"/>
      <c r="C121" s="11"/>
      <c r="D121" s="6" t="s">
        <v>26</v>
      </c>
      <c r="E121" s="42" t="s">
        <v>45</v>
      </c>
      <c r="F121" s="43">
        <v>70</v>
      </c>
      <c r="G121" s="43">
        <v>5.4</v>
      </c>
      <c r="H121" s="43">
        <v>5.16</v>
      </c>
      <c r="I121" s="43">
        <v>47.95</v>
      </c>
      <c r="J121" s="43">
        <v>232.5</v>
      </c>
      <c r="K121" s="44" t="s">
        <v>42</v>
      </c>
      <c r="L121" s="43">
        <v>25</v>
      </c>
    </row>
    <row r="122" spans="1:12" ht="14.4" x14ac:dyDescent="0.3">
      <c r="A122" s="14"/>
      <c r="B122" s="15"/>
      <c r="C122" s="11"/>
      <c r="D122" s="7" t="s">
        <v>22</v>
      </c>
      <c r="E122" s="42" t="s">
        <v>58</v>
      </c>
      <c r="F122" s="43">
        <v>200</v>
      </c>
      <c r="G122" s="43">
        <v>1</v>
      </c>
      <c r="H122" s="43">
        <v>2</v>
      </c>
      <c r="I122" s="43">
        <v>17</v>
      </c>
      <c r="J122" s="43">
        <v>89</v>
      </c>
      <c r="K122" s="44">
        <v>300</v>
      </c>
      <c r="L122" s="43">
        <v>8.41</v>
      </c>
    </row>
    <row r="123" spans="1:12" ht="14.4" x14ac:dyDescent="0.3">
      <c r="A123" s="14"/>
      <c r="B123" s="15"/>
      <c r="C123" s="11"/>
      <c r="D123" s="7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59</v>
      </c>
      <c r="F124" s="43">
        <v>100</v>
      </c>
      <c r="G124" s="43">
        <v>0</v>
      </c>
      <c r="H124" s="43">
        <v>0</v>
      </c>
      <c r="I124" s="43">
        <v>12</v>
      </c>
      <c r="J124" s="43">
        <v>310</v>
      </c>
      <c r="K124" s="44">
        <v>118</v>
      </c>
      <c r="L124" s="43">
        <v>15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12.4</v>
      </c>
      <c r="H127" s="19">
        <f t="shared" si="62"/>
        <v>16.16</v>
      </c>
      <c r="I127" s="19">
        <f t="shared" si="62"/>
        <v>78.95</v>
      </c>
      <c r="J127" s="19">
        <f t="shared" si="62"/>
        <v>742.5</v>
      </c>
      <c r="K127" s="25"/>
      <c r="L127" s="19">
        <f t="shared" ref="L127" si="63">SUM(L120:L126)</f>
        <v>72.25</v>
      </c>
    </row>
    <row r="128" spans="1:12" ht="14.4" x14ac:dyDescent="0.3">
      <c r="A128" s="13">
        <f>A120</f>
        <v>2</v>
      </c>
      <c r="B128" s="13"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520</v>
      </c>
      <c r="G138" s="32">
        <f t="shared" ref="G138" si="66">G127+G137</f>
        <v>12.4</v>
      </c>
      <c r="H138" s="32">
        <f t="shared" ref="H138" si="67">H127+H137</f>
        <v>16.16</v>
      </c>
      <c r="I138" s="32">
        <f t="shared" ref="I138" si="68">I127+I137</f>
        <v>78.95</v>
      </c>
      <c r="J138" s="32">
        <f t="shared" ref="J138:L138" si="69">J127+J137</f>
        <v>742.5</v>
      </c>
      <c r="K138" s="32"/>
      <c r="L138" s="32">
        <f t="shared" si="69"/>
        <v>72.25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67</v>
      </c>
      <c r="F139" s="40">
        <v>200</v>
      </c>
      <c r="G139" s="40">
        <v>16</v>
      </c>
      <c r="H139" s="40">
        <v>16</v>
      </c>
      <c r="I139" s="40">
        <v>33</v>
      </c>
      <c r="J139" s="40">
        <v>342</v>
      </c>
      <c r="K139" s="41">
        <v>217</v>
      </c>
      <c r="L139" s="40">
        <v>47.22</v>
      </c>
    </row>
    <row r="140" spans="1:12" ht="14.4" x14ac:dyDescent="0.3">
      <c r="A140" s="23"/>
      <c r="B140" s="15"/>
      <c r="C140" s="11"/>
      <c r="D140" s="6" t="s">
        <v>26</v>
      </c>
      <c r="E140" s="42" t="s">
        <v>66</v>
      </c>
      <c r="F140" s="43">
        <v>100</v>
      </c>
      <c r="G140" s="43">
        <v>0</v>
      </c>
      <c r="H140" s="43">
        <v>0</v>
      </c>
      <c r="I140" s="43">
        <v>2</v>
      </c>
      <c r="J140" s="43">
        <v>8</v>
      </c>
      <c r="K140" s="44">
        <v>106</v>
      </c>
      <c r="L140" s="43">
        <v>14.99</v>
      </c>
    </row>
    <row r="141" spans="1:12" ht="14.4" x14ac:dyDescent="0.3">
      <c r="A141" s="23"/>
      <c r="B141" s="15"/>
      <c r="C141" s="11"/>
      <c r="D141" s="7" t="s">
        <v>22</v>
      </c>
      <c r="E141" s="42" t="s">
        <v>68</v>
      </c>
      <c r="F141" s="43">
        <v>200</v>
      </c>
      <c r="G141" s="43">
        <v>0</v>
      </c>
      <c r="H141" s="43">
        <v>0</v>
      </c>
      <c r="I141" s="43">
        <v>15</v>
      </c>
      <c r="J141" s="43">
        <v>62</v>
      </c>
      <c r="K141" s="44">
        <v>294</v>
      </c>
      <c r="L141" s="43">
        <v>2.36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40</v>
      </c>
      <c r="G142" s="43">
        <v>3</v>
      </c>
      <c r="H142" s="43">
        <v>0</v>
      </c>
      <c r="I142" s="43">
        <v>22</v>
      </c>
      <c r="J142" s="43">
        <v>106</v>
      </c>
      <c r="K142" s="44" t="s">
        <v>42</v>
      </c>
      <c r="L142" s="43">
        <v>2.8</v>
      </c>
    </row>
    <row r="143" spans="1:12" ht="14.4" x14ac:dyDescent="0.3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19</v>
      </c>
      <c r="H146" s="19">
        <f t="shared" si="70"/>
        <v>16</v>
      </c>
      <c r="I146" s="19">
        <f t="shared" si="70"/>
        <v>72</v>
      </c>
      <c r="J146" s="19">
        <f t="shared" si="70"/>
        <v>518</v>
      </c>
      <c r="K146" s="25"/>
      <c r="L146" s="19">
        <f t="shared" ref="L146" si="71">SUM(L139:L145)</f>
        <v>67.37</v>
      </c>
    </row>
    <row r="147" spans="1:12" ht="14.4" x14ac:dyDescent="0.3">
      <c r="A147" s="26">
        <f>A139</f>
        <v>2</v>
      </c>
      <c r="B147" s="13"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540</v>
      </c>
      <c r="G157" s="32">
        <f t="shared" ref="G157" si="74">G146+G156</f>
        <v>19</v>
      </c>
      <c r="H157" s="32">
        <f t="shared" ref="H157" si="75">H146+H156</f>
        <v>16</v>
      </c>
      <c r="I157" s="32">
        <f t="shared" ref="I157" si="76">I146+I156</f>
        <v>72</v>
      </c>
      <c r="J157" s="32">
        <f t="shared" ref="J157:L157" si="77">J146+J156</f>
        <v>518</v>
      </c>
      <c r="K157" s="32"/>
      <c r="L157" s="32">
        <f t="shared" si="77"/>
        <v>67.37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205</v>
      </c>
      <c r="G158" s="40">
        <v>7</v>
      </c>
      <c r="H158" s="40">
        <v>8</v>
      </c>
      <c r="I158" s="40">
        <v>35</v>
      </c>
      <c r="J158" s="40">
        <v>241</v>
      </c>
      <c r="K158" s="41">
        <v>102</v>
      </c>
      <c r="L158" s="40">
        <v>40</v>
      </c>
    </row>
    <row r="159" spans="1:12" ht="14.4" x14ac:dyDescent="0.3">
      <c r="A159" s="23"/>
      <c r="B159" s="15"/>
      <c r="C159" s="11"/>
      <c r="D159" s="6" t="s">
        <v>26</v>
      </c>
      <c r="E159" s="42" t="s">
        <v>61</v>
      </c>
      <c r="F159" s="43">
        <v>60</v>
      </c>
      <c r="G159" s="43">
        <v>2</v>
      </c>
      <c r="H159" s="43">
        <v>15</v>
      </c>
      <c r="I159" s="43">
        <v>10</v>
      </c>
      <c r="J159" s="43">
        <v>184</v>
      </c>
      <c r="K159" s="44"/>
      <c r="L159" s="43">
        <v>7.32</v>
      </c>
    </row>
    <row r="160" spans="1:12" ht="14.4" x14ac:dyDescent="0.3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5</v>
      </c>
      <c r="H160" s="43">
        <v>5</v>
      </c>
      <c r="I160" s="43">
        <v>33</v>
      </c>
      <c r="J160" s="43">
        <v>196</v>
      </c>
      <c r="K160" s="44">
        <v>270</v>
      </c>
      <c r="L160" s="43">
        <v>5</v>
      </c>
    </row>
    <row r="161" spans="1:12" ht="14.4" x14ac:dyDescent="0.3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56</v>
      </c>
      <c r="F162" s="43">
        <v>100</v>
      </c>
      <c r="G162" s="43">
        <v>0</v>
      </c>
      <c r="H162" s="43">
        <v>0</v>
      </c>
      <c r="I162" s="43">
        <v>12</v>
      </c>
      <c r="J162" s="43">
        <v>44</v>
      </c>
      <c r="K162" s="44">
        <v>118</v>
      </c>
      <c r="L162" s="43">
        <v>25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565</v>
      </c>
      <c r="G165" s="19">
        <f t="shared" ref="G165:J165" si="78">SUM(G158:G164)</f>
        <v>14</v>
      </c>
      <c r="H165" s="19">
        <f t="shared" si="78"/>
        <v>28</v>
      </c>
      <c r="I165" s="19">
        <f t="shared" si="78"/>
        <v>90</v>
      </c>
      <c r="J165" s="19">
        <f t="shared" si="78"/>
        <v>665</v>
      </c>
      <c r="K165" s="25"/>
      <c r="L165" s="19">
        <f t="shared" ref="L165" si="79">SUM(L158:L164)</f>
        <v>77.319999999999993</v>
      </c>
    </row>
    <row r="166" spans="1:12" ht="14.4" x14ac:dyDescent="0.3">
      <c r="A166" s="26">
        <f>A158</f>
        <v>2</v>
      </c>
      <c r="B166" s="13"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565</v>
      </c>
      <c r="G176" s="32">
        <f t="shared" ref="G176" si="82">G165+G175</f>
        <v>14</v>
      </c>
      <c r="H176" s="32">
        <f t="shared" ref="H176" si="83">H165+H175</f>
        <v>28</v>
      </c>
      <c r="I176" s="32">
        <f t="shared" ref="I176" si="84">I165+I175</f>
        <v>90</v>
      </c>
      <c r="J176" s="32">
        <f t="shared" ref="J176:L176" si="85">J165+J175</f>
        <v>665</v>
      </c>
      <c r="K176" s="32"/>
      <c r="L176" s="32">
        <f t="shared" si="85"/>
        <v>77.319999999999993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250</v>
      </c>
      <c r="G177" s="40">
        <v>8</v>
      </c>
      <c r="H177" s="40">
        <v>17</v>
      </c>
      <c r="I177" s="40">
        <v>56</v>
      </c>
      <c r="J177" s="40">
        <v>385</v>
      </c>
      <c r="K177" s="41" t="s">
        <v>64</v>
      </c>
      <c r="L177" s="40">
        <v>56.16</v>
      </c>
    </row>
    <row r="178" spans="1:12" ht="14.4" x14ac:dyDescent="0.3">
      <c r="A178" s="23"/>
      <c r="B178" s="15"/>
      <c r="C178" s="11"/>
      <c r="D178" s="6" t="s">
        <v>26</v>
      </c>
      <c r="E178" s="42" t="s">
        <v>55</v>
      </c>
      <c r="F178" s="43">
        <v>60</v>
      </c>
      <c r="G178" s="43">
        <v>8</v>
      </c>
      <c r="H178" s="43">
        <v>15</v>
      </c>
      <c r="I178" s="43">
        <v>15</v>
      </c>
      <c r="J178" s="43">
        <v>235</v>
      </c>
      <c r="K178" s="44">
        <v>376</v>
      </c>
      <c r="L178" s="43">
        <v>19.059999999999999</v>
      </c>
    </row>
    <row r="179" spans="1:12" ht="14.4" x14ac:dyDescent="0.3">
      <c r="A179" s="23"/>
      <c r="B179" s="15"/>
      <c r="C179" s="11"/>
      <c r="D179" s="7" t="s">
        <v>22</v>
      </c>
      <c r="E179" s="42" t="s">
        <v>65</v>
      </c>
      <c r="F179" s="43">
        <v>200</v>
      </c>
      <c r="G179" s="43">
        <v>1</v>
      </c>
      <c r="H179" s="43">
        <v>0</v>
      </c>
      <c r="I179" s="43">
        <v>15</v>
      </c>
      <c r="J179" s="43">
        <v>62</v>
      </c>
      <c r="K179" s="44">
        <v>297</v>
      </c>
      <c r="L179" s="43">
        <v>2.36</v>
      </c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40</v>
      </c>
      <c r="G180" s="43">
        <v>3</v>
      </c>
      <c r="H180" s="43">
        <v>0</v>
      </c>
      <c r="I180" s="43">
        <v>14</v>
      </c>
      <c r="J180" s="43">
        <v>94</v>
      </c>
      <c r="K180" s="44" t="s">
        <v>42</v>
      </c>
      <c r="L180" s="43">
        <v>2.8</v>
      </c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20</v>
      </c>
      <c r="H184" s="19">
        <f t="shared" si="86"/>
        <v>32</v>
      </c>
      <c r="I184" s="19">
        <f t="shared" si="86"/>
        <v>100</v>
      </c>
      <c r="J184" s="19">
        <f t="shared" si="86"/>
        <v>776</v>
      </c>
      <c r="K184" s="25"/>
      <c r="L184" s="19">
        <f t="shared" ref="L184" si="87">SUM(L177:L183)</f>
        <v>80.38</v>
      </c>
    </row>
    <row r="185" spans="1:12" ht="14.4" x14ac:dyDescent="0.3">
      <c r="A185" s="26">
        <f>A177</f>
        <v>2</v>
      </c>
      <c r="B185" s="13"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550</v>
      </c>
      <c r="G195" s="32">
        <f t="shared" ref="G195" si="90">G184+G194</f>
        <v>20</v>
      </c>
      <c r="H195" s="32">
        <f t="shared" ref="H195" si="91">H184+H194</f>
        <v>32</v>
      </c>
      <c r="I195" s="32">
        <f t="shared" ref="I195" si="92">I184+I194</f>
        <v>100</v>
      </c>
      <c r="J195" s="32">
        <f t="shared" ref="J195:L195" si="93">J184+J194</f>
        <v>776</v>
      </c>
      <c r="K195" s="32"/>
      <c r="L195" s="32">
        <f t="shared" si="93"/>
        <v>80.38</v>
      </c>
    </row>
    <row r="196" spans="1:12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569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24.895000000000003</v>
      </c>
      <c r="H196" s="34">
        <f t="shared" si="94"/>
        <v>21.829000000000001</v>
      </c>
      <c r="I196" s="34">
        <f t="shared" si="94"/>
        <v>91.885000000000019</v>
      </c>
      <c r="J196" s="34">
        <f t="shared" si="94"/>
        <v>706.125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72.960999999999999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2025-02-04T11:21:20Z</cp:lastPrinted>
  <dcterms:created xsi:type="dcterms:W3CDTF">2022-05-16T14:23:56Z</dcterms:created>
  <dcterms:modified xsi:type="dcterms:W3CDTF">2026-01-21T04:24:52Z</dcterms:modified>
</cp:coreProperties>
</file>